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VT\VT 2022\142\1 výzva\"/>
    </mc:Choice>
  </mc:AlternateContent>
  <xr:revisionPtr revIDLastSave="0" documentId="13_ncr:1_{E9DA39A7-26BE-429E-BDEA-CCD2CB2BF9FD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technika'!$A$6:$V$7</definedName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P7" i="1" l="1"/>
  <c r="Q10" i="1" l="1"/>
  <c r="T7" i="1"/>
  <c r="S7" i="1" l="1"/>
  <c r="R10" i="1" s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<sst xmlns="http://schemas.openxmlformats.org/spreadsheetml/2006/main" count="40" uniqueCount="39">
  <si>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</si>
  <si>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</si>
  <si>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</si>
  <si>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</si>
  <si>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</si>
  <si>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</si>
  <si>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</si>
  <si>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</si>
  <si>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</si>
  <si>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</si>
  <si>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</si>
  <si>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</si>
  <si>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</si>
  <si>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</si>
  <si>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</si>
  <si>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</si>
  <si>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</si>
  <si>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</si>
  <si>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</si>
  <si>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</si>
  <si>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</si>
  <si>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</si>
  <si>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</si>
  <si>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</si>
  <si>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</si>
  <si>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</si>
  <si>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</si>
  <si>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</si>
  <si>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</si>
  <si>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</si>
  <si>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</si>
  <si>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NE</t>
  </si>
  <si>
    <t xml:space="preserve">Příloha č. 2 Kupní smlouvy - technická specifikace
Výpočetní technika (III.) 142 - 2022 </t>
  </si>
  <si>
    <t>Monitor 27"</t>
  </si>
  <si>
    <t>Ing. Roman Polák,
Tel.: 37763 8753</t>
  </si>
  <si>
    <t>Univerzitní 22,
301 00 Plzeň,
Fakulta strojní - Regionální technologický institut,
místnost UX 229</t>
  </si>
  <si>
    <t>Záruka na zboží min. 36 měsíců, servis NBD on site.</t>
  </si>
  <si>
    <t>Pokud financováno z projektových prostředků, pak ŘEŠITEL uvede: NÁZEV A ČÍSLO DOTAČNÍHO PROJEKTU</t>
  </si>
  <si>
    <t xml:space="preserve">Displej 27" s minimálním rozlišením 4K UHD 3840 x 2160 typu IPS. 
Povrch displeje matný nebo antireflexní. 
Doba odezvy displeje 4 ms nebo kratší. 
Jas min. 350 cd/m2 nebo větší. 
Minimální počty a typy vstupů: 1x DisplayPort 1.2, 1x HDMI 2.0.
Propojovací kabel DP nebo HDMI součástí dodávky. 
Výškově nastavitelný s možností otočení o 90° (pivot).  
Třída energetické účinnosti v rozpětí A až 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</si>
</sst>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6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6" fillId="5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Normal="100" workbookViewId="0">
      <selection activeCell="G7" sqref="G7:H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86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27.5703125" style="5" hidden="1" customWidth="1"/>
    <col min="12" max="12" width="29.42578125" style="5" customWidth="1"/>
    <col min="13" max="13" width="25.85546875" style="5" customWidth="1"/>
    <col min="14" max="14" width="45.7109375" style="4" customWidth="1"/>
    <col min="15" max="15" width="25.85546875" style="4" customWidth="1"/>
    <col min="16" max="16" width="22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65" t="s">
        <v>32</v>
      </c>
      <c r="C1" s="66"/>
      <c r="D1" s="66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4"/>
      <c r="E3" s="64"/>
      <c r="F3" s="64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4"/>
      <c r="E4" s="64"/>
      <c r="F4" s="64"/>
      <c r="G4" s="64"/>
      <c r="H4" s="6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7" t="s">
        <v>2</v>
      </c>
      <c r="H5" s="68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24</v>
      </c>
      <c r="I6" s="40" t="s">
        <v>15</v>
      </c>
      <c r="J6" s="39" t="s">
        <v>16</v>
      </c>
      <c r="K6" s="39" t="s">
        <v>37</v>
      </c>
      <c r="L6" s="41" t="s">
        <v>17</v>
      </c>
      <c r="M6" s="42" t="s">
        <v>18</v>
      </c>
      <c r="N6" s="41" t="s">
        <v>19</v>
      </c>
      <c r="O6" s="39" t="s">
        <v>28</v>
      </c>
      <c r="P6" s="41" t="s">
        <v>20</v>
      </c>
      <c r="Q6" s="39" t="s">
        <v>5</v>
      </c>
      <c r="R6" s="43" t="s">
        <v>6</v>
      </c>
      <c r="S6" s="63" t="s">
        <v>7</v>
      </c>
      <c r="T6" s="63" t="s">
        <v>8</v>
      </c>
      <c r="U6" s="41" t="s">
        <v>21</v>
      </c>
      <c r="V6" s="41" t="s">
        <v>22</v>
      </c>
    </row>
    <row r="7" spans="1:22" ht="206.25" customHeight="1" thickTop="1" thickBot="1" x14ac:dyDescent="0.3">
      <c r="A7" s="20"/>
      <c r="B7" s="48">
        <v>1</v>
      </c>
      <c r="C7" s="49" t="s">
        <v>33</v>
      </c>
      <c r="D7" s="50">
        <v>6</v>
      </c>
      <c r="E7" s="51" t="s">
        <v>29</v>
      </c>
      <c r="F7" s="62" t="s">
        <v>38</v>
      </c>
      <c r="G7" s="78"/>
      <c r="H7" s="79"/>
      <c r="I7" s="60" t="s">
        <v>30</v>
      </c>
      <c r="J7" s="52" t="s">
        <v>31</v>
      </c>
      <c r="K7" s="53"/>
      <c r="L7" s="54" t="s">
        <v>36</v>
      </c>
      <c r="M7" s="61" t="s">
        <v>34</v>
      </c>
      <c r="N7" s="61" t="s">
        <v>35</v>
      </c>
      <c r="O7" s="55">
        <v>21</v>
      </c>
      <c r="P7" s="56">
        <f>D7*Q7</f>
        <v>45000</v>
      </c>
      <c r="Q7" s="57">
        <v>7500</v>
      </c>
      <c r="R7" s="80"/>
      <c r="S7" s="58">
        <f>D7*R7</f>
        <v>0</v>
      </c>
      <c r="T7" s="59" t="str">
        <f t="shared" ref="T7" si="0">IF(ISNUMBER(R7), IF(R7&gt;Q7,"NEVYHOVUJE","VYHOVUJE")," ")</f>
        <v xml:space="preserve"> </v>
      </c>
      <c r="U7" s="53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">
      <c r="B9" s="76" t="s">
        <v>27</v>
      </c>
      <c r="C9" s="76"/>
      <c r="D9" s="76"/>
      <c r="E9" s="76"/>
      <c r="F9" s="76"/>
      <c r="G9" s="76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3" t="s">
        <v>10</v>
      </c>
      <c r="S9" s="74"/>
      <c r="T9" s="75"/>
      <c r="U9" s="24"/>
      <c r="V9" s="25"/>
    </row>
    <row r="10" spans="1:22" ht="50.45" customHeight="1" thickTop="1" thickBot="1" x14ac:dyDescent="0.3">
      <c r="B10" s="77" t="s">
        <v>25</v>
      </c>
      <c r="C10" s="77"/>
      <c r="D10" s="77"/>
      <c r="E10" s="77"/>
      <c r="F10" s="77"/>
      <c r="G10" s="77"/>
      <c r="H10" s="77"/>
      <c r="I10" s="26"/>
      <c r="L10" s="9"/>
      <c r="M10" s="9"/>
      <c r="N10" s="9"/>
      <c r="O10" s="27"/>
      <c r="P10" s="27"/>
      <c r="Q10" s="28">
        <f>SUM(P7:P7)</f>
        <v>45000</v>
      </c>
      <c r="R10" s="70">
        <f>SUM(S7:S7)</f>
        <v>0</v>
      </c>
      <c r="S10" s="71"/>
      <c r="T10" s="72"/>
    </row>
    <row r="11" spans="1:22" ht="15.75" thickTop="1" x14ac:dyDescent="0.25">
      <c r="B11" s="69" t="s">
        <v>26</v>
      </c>
      <c r="C11" s="69"/>
      <c r="D11" s="69"/>
      <c r="E11" s="69"/>
      <c r="F11" s="69"/>
      <c r="G11" s="69"/>
      <c r="H11" s="64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6"/>
      <c r="C12" s="46"/>
      <c r="D12" s="46"/>
      <c r="E12" s="46"/>
      <c r="F12" s="46"/>
      <c r="G12" s="64"/>
      <c r="H12" s="64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6"/>
      <c r="C13" s="46"/>
      <c r="D13" s="46"/>
      <c r="E13" s="46"/>
      <c r="F13" s="46"/>
      <c r="G13" s="64"/>
      <c r="H13" s="64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6"/>
      <c r="C14" s="46"/>
      <c r="D14" s="46"/>
      <c r="E14" s="46"/>
      <c r="F14" s="46"/>
      <c r="G14" s="64"/>
      <c r="H14" s="64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4"/>
      <c r="H15" s="64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4"/>
      <c r="H17" s="6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4"/>
      <c r="H18" s="64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4"/>
      <c r="H19" s="64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4"/>
      <c r="H20" s="64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4"/>
      <c r="H21" s="64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4"/>
      <c r="H22" s="6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4"/>
      <c r="H23" s="6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4"/>
      <c r="H24" s="6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4"/>
      <c r="H25" s="6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4"/>
      <c r="H26" s="64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4"/>
      <c r="H27" s="64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4"/>
      <c r="H28" s="6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4"/>
      <c r="H29" s="6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4"/>
      <c r="H30" s="6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4"/>
      <c r="H31" s="6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4"/>
      <c r="H32" s="6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4"/>
      <c r="H33" s="6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4"/>
      <c r="H34" s="6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4"/>
      <c r="H35" s="6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4"/>
      <c r="H36" s="6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4"/>
      <c r="H37" s="6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4"/>
      <c r="H38" s="6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4"/>
      <c r="H39" s="6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4"/>
      <c r="H40" s="6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4"/>
      <c r="H41" s="6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4"/>
      <c r="H42" s="6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4"/>
      <c r="H43" s="6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4"/>
      <c r="H44" s="6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4"/>
      <c r="H45" s="6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4"/>
      <c r="H46" s="6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4"/>
      <c r="H47" s="6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4"/>
      <c r="H48" s="6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4"/>
      <c r="H49" s="6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4"/>
      <c r="H50" s="6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4"/>
      <c r="H51" s="6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4"/>
      <c r="H52" s="6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4"/>
      <c r="H53" s="6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4"/>
      <c r="H54" s="6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4"/>
      <c r="H55" s="6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4"/>
      <c r="H56" s="6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4"/>
      <c r="H57" s="6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4"/>
      <c r="H58" s="6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4"/>
      <c r="H59" s="6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4"/>
      <c r="H60" s="6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4"/>
      <c r="H61" s="6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4"/>
      <c r="H62" s="6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4"/>
      <c r="H63" s="6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4"/>
      <c r="H64" s="6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4"/>
      <c r="H65" s="6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4"/>
      <c r="H66" s="6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4"/>
      <c r="H67" s="6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4"/>
      <c r="H68" s="6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4"/>
      <c r="H69" s="6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4"/>
      <c r="H70" s="6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4"/>
      <c r="H71" s="6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4"/>
      <c r="H72" s="6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4"/>
      <c r="H73" s="6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4"/>
      <c r="H74" s="6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4"/>
      <c r="H75" s="6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4"/>
      <c r="H76" s="6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4"/>
      <c r="H77" s="6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4"/>
      <c r="H78" s="6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4"/>
      <c r="H79" s="6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4"/>
      <c r="H80" s="6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4"/>
      <c r="H81" s="6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4"/>
      <c r="H82" s="6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4"/>
      <c r="H83" s="6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4"/>
      <c r="H84" s="6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4"/>
      <c r="H85" s="6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4"/>
      <c r="H86" s="6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4"/>
      <c r="H87" s="6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4"/>
      <c r="H88" s="6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4"/>
      <c r="H89" s="6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4"/>
      <c r="H90" s="6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4"/>
      <c r="H91" s="6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4"/>
      <c r="H92" s="6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4"/>
      <c r="H93" s="6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4"/>
      <c r="H94" s="6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4"/>
      <c r="H95" s="6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4"/>
      <c r="H96" s="64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cVbWznLKtSPfRbmVLADjOAAXIYdoW3o/h7+T1aQvIGZJoOJK74i9OO4fUNFARJlSBF7qxg4tGW4z/gvuj64h/Q==" saltValue="GF7CTp6YADKF80BCplB2bQ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80">
      <formula>LEN(TRIM(B7))=0</formula>
    </cfRule>
  </conditionalFormatting>
  <conditionalFormatting sqref="B7">
    <cfRule type="cellIs" dxfId="6" priority="77" operator="greaterThanOrEqual">
      <formula>1</formula>
    </cfRule>
  </conditionalFormatting>
  <conditionalFormatting sqref="T7">
    <cfRule type="cellIs" dxfId="5" priority="64" operator="equal">
      <formula>"VYHOVUJE"</formula>
    </cfRule>
  </conditionalFormatting>
  <conditionalFormatting sqref="T7">
    <cfRule type="cellIs" dxfId="4" priority="63" operator="equal">
      <formula>"NEVYHOVUJE"</formula>
    </cfRule>
  </conditionalFormatting>
  <conditionalFormatting sqref="G7:H7 R7">
    <cfRule type="containsBlanks" dxfId="3" priority="57">
      <formula>LEN(TRIM(G7))=0</formula>
    </cfRule>
  </conditionalFormatting>
  <conditionalFormatting sqref="G7:H7 R7">
    <cfRule type="notContainsBlanks" dxfId="2" priority="55">
      <formula>LEN(TRIM(G7))&gt;0</formula>
    </cfRule>
  </conditionalFormatting>
  <conditionalFormatting sqref="G7:H7 R7">
    <cfRule type="notContainsBlanks" dxfId="1" priority="54">
      <formula>LEN(TRIM(G7))&gt;0</formula>
    </cfRule>
  </conditionalFormatting>
  <conditionalFormatting sqref="G7:H7">
    <cfRule type="notContainsBlanks" dxfId="0" priority="53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2022-10-24T10:02:18Z</cp:lastPrinted>
  <dcterms:created xsi:type="dcterms:W3CDTF">2014-03-05T12:43:32Z</dcterms:created>
  <dcterms:modified xsi:type="dcterms:W3CDTF">2022-10-31T13:41:32Z</dcterms:modified>
</cp:coreProperties>
</file>